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KUMENT\EGA - PAN - Gatter\Doku Abteilung Elektro\"/>
    </mc:Choice>
  </mc:AlternateContent>
  <bookViews>
    <workbookView xWindow="240" yWindow="120" windowWidth="18732" windowHeight="8892"/>
  </bookViews>
  <sheets>
    <sheet name="Tabelle1" sheetId="1" r:id="rId1"/>
    <sheet name="Tabelle3" sheetId="3" r:id="rId2"/>
  </sheets>
  <calcPr calcId="152511"/>
</workbook>
</file>

<file path=xl/calcChain.xml><?xml version="1.0" encoding="utf-8"?>
<calcChain xmlns="http://schemas.openxmlformats.org/spreadsheetml/2006/main">
  <c r="L14" i="1" l="1"/>
  <c r="L13" i="1"/>
  <c r="D13" i="1" l="1"/>
  <c r="D14" i="1"/>
  <c r="L8" i="1"/>
  <c r="D8" i="1"/>
  <c r="F11" i="1" l="1"/>
  <c r="F13" i="1" s="1"/>
  <c r="H13" i="1" s="1"/>
  <c r="K13" i="1" l="1"/>
  <c r="F14" i="1"/>
  <c r="K14" i="1" s="1"/>
  <c r="K16" i="1" s="1"/>
  <c r="H14" i="1" l="1"/>
</calcChain>
</file>

<file path=xl/sharedStrings.xml><?xml version="1.0" encoding="utf-8"?>
<sst xmlns="http://schemas.openxmlformats.org/spreadsheetml/2006/main" count="33" uniqueCount="21">
  <si>
    <t>großer Durchmesser:</t>
  </si>
  <si>
    <t>kleiner Durchmesser:</t>
  </si>
  <si>
    <t>ermitteltes Torque Friction:</t>
  </si>
  <si>
    <t>mm</t>
  </si>
  <si>
    <t>mA</t>
  </si>
  <si>
    <t>errechnete Differenz:</t>
  </si>
  <si>
    <t>µA</t>
  </si>
  <si>
    <t>Torque Diameter:</t>
  </si>
  <si>
    <t>µA/mm</t>
  </si>
  <si>
    <t>x</t>
  </si>
  <si>
    <t>=</t>
  </si>
  <si>
    <t>calculated differenz:</t>
  </si>
  <si>
    <t>big diameter:</t>
  </si>
  <si>
    <t>small diameter:</t>
  </si>
  <si>
    <t>investigated Torque Friction:</t>
  </si>
  <si>
    <t>EINGABE NUR IN DEN GRÜNEN FELDERN !!!!</t>
  </si>
  <si>
    <t>CHANGE VALUES ONLY IN THE GREEN FIELDs !!!!</t>
  </si>
  <si>
    <t>NEW VALUE:</t>
  </si>
  <si>
    <t>difference:</t>
  </si>
  <si>
    <r>
      <t xml:space="preserve">Probe / </t>
    </r>
    <r>
      <rPr>
        <sz val="11"/>
        <color theme="9" tint="-0.499984740745262"/>
        <rFont val="Arial Narrow"/>
        <family val="2"/>
      </rPr>
      <t>control:</t>
    </r>
  </si>
  <si>
    <r>
      <rPr>
        <b/>
        <sz val="11"/>
        <color theme="9" tint="-0.499984740745262"/>
        <rFont val="Arial Narrow"/>
        <family val="2"/>
      </rPr>
      <t>gap</t>
    </r>
    <r>
      <rPr>
        <b/>
        <sz val="11"/>
        <color theme="1"/>
        <rFont val="Arial Narrow"/>
        <family val="2"/>
      </rPr>
      <t xml:space="preserve"> / Differenz (Torque Friction):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</si>
</sst>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_-* #,##0.0\ _€_-;\-* #,##0.0\ _€_-;_-* &quot;-&quot;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9" tint="-0.499984740745262"/>
      <name val="Arial Narrow"/>
      <family val="2"/>
    </font>
    <font>
      <sz val="11"/>
      <color theme="9" tint="-0.499984740745262"/>
      <name val="Arial Narrow"/>
      <family val="2"/>
    </font>
    <font>
      <sz val="11"/>
      <color theme="1"/>
      <name val="Arial Narrow"/>
      <family val="2"/>
    </font>
    <font>
      <b/>
      <sz val="24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3" borderId="0" xfId="0" applyFont="1" applyFill="1" applyBorder="1"/>
    <xf numFmtId="164" fontId="4" fillId="3" borderId="0" xfId="1" applyNumberFormat="1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/>
    <xf numFmtId="0" fontId="2" fillId="3" borderId="0" xfId="0" applyFont="1" applyFill="1" applyBorder="1" applyAlignment="1">
      <alignment horizontal="right"/>
    </xf>
    <xf numFmtId="1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164" fontId="6" fillId="0" borderId="0" xfId="1" applyNumberFormat="1" applyFont="1" applyBorder="1" applyAlignment="1">
      <alignment horizontal="left"/>
    </xf>
    <xf numFmtId="164" fontId="6" fillId="0" borderId="0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horizontal="center"/>
    </xf>
    <xf numFmtId="164" fontId="6" fillId="0" borderId="0" xfId="1" applyNumberFormat="1" applyFont="1" applyBorder="1"/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164" fontId="6" fillId="3" borderId="0" xfId="1" applyNumberFormat="1" applyFont="1" applyFill="1" applyBorder="1"/>
    <xf numFmtId="164" fontId="2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5" fontId="6" fillId="0" borderId="0" xfId="0" applyNumberFormat="1" applyFont="1" applyBorder="1"/>
    <xf numFmtId="0" fontId="7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</cellXfs>
  <cellStyles count="2">
    <cellStyle name="Komma" xfId="1" builtinId="3"/>
    <cellStyle name="Standard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1"/>
  <sheetViews>
    <sheetView tabSelected="1" zoomScale="115" zoomScaleNormal="115" workbookViewId="0">
      <selection activeCell="N14" sqref="N14"/>
    </sheetView>
  </sheetViews>
  <sheetFormatPr baseColWidth="10" defaultColWidth="11.44140625" defaultRowHeight="13.8" x14ac:dyDescent="0.25"/>
  <cols>
    <col min="1" max="3" width="11.44140625" style="3"/>
    <col min="4" max="4" width="5.88671875" style="8" customWidth="1"/>
    <col min="5" max="5" width="4.5546875" style="9" customWidth="1"/>
    <col min="6" max="6" width="8.77734375" style="3" customWidth="1"/>
    <col min="7" max="7" width="4.21875" style="3" customWidth="1"/>
    <col min="8" max="8" width="8.77734375" style="3" customWidth="1"/>
    <col min="9" max="9" width="7.6640625" style="3" customWidth="1"/>
    <col min="10" max="11" width="6.77734375" style="3" customWidth="1"/>
    <col min="12" max="12" width="7.88671875" style="8" customWidth="1"/>
    <col min="13" max="13" width="4.5546875" style="9" customWidth="1"/>
    <col min="14" max="16384" width="11.44140625" style="3"/>
  </cols>
  <sheetData>
    <row r="2" spans="2:13" x14ac:dyDescent="0.25">
      <c r="C2" s="4" t="s">
        <v>0</v>
      </c>
      <c r="D2" s="32">
        <v>176</v>
      </c>
      <c r="E2" s="5" t="s">
        <v>3</v>
      </c>
      <c r="F2" s="4"/>
      <c r="G2" s="4"/>
      <c r="H2" s="4"/>
      <c r="I2" s="4"/>
      <c r="K2" s="4" t="s">
        <v>2</v>
      </c>
      <c r="L2" s="32">
        <v>60</v>
      </c>
      <c r="M2" s="5" t="s">
        <v>4</v>
      </c>
    </row>
    <row r="3" spans="2:13" x14ac:dyDescent="0.25">
      <c r="C3" s="6" t="s">
        <v>12</v>
      </c>
      <c r="D3" s="33"/>
      <c r="E3" s="7"/>
      <c r="F3" s="4"/>
      <c r="G3" s="4"/>
      <c r="H3" s="4"/>
      <c r="I3" s="4"/>
      <c r="K3" s="6" t="s">
        <v>14</v>
      </c>
      <c r="L3" s="33"/>
      <c r="M3" s="7"/>
    </row>
    <row r="4" spans="2:13" x14ac:dyDescent="0.25">
      <c r="C4" s="4"/>
    </row>
    <row r="5" spans="2:13" x14ac:dyDescent="0.25">
      <c r="C5" s="4" t="s">
        <v>1</v>
      </c>
      <c r="D5" s="32">
        <v>89</v>
      </c>
      <c r="E5" s="5" t="s">
        <v>3</v>
      </c>
      <c r="K5" s="4" t="s">
        <v>2</v>
      </c>
      <c r="L5" s="32">
        <v>32</v>
      </c>
      <c r="M5" s="5" t="s">
        <v>4</v>
      </c>
    </row>
    <row r="6" spans="2:13" x14ac:dyDescent="0.25">
      <c r="C6" s="6" t="s">
        <v>13</v>
      </c>
      <c r="D6" s="33"/>
      <c r="E6" s="7"/>
      <c r="K6" s="6" t="s">
        <v>14</v>
      </c>
      <c r="L6" s="33"/>
      <c r="M6" s="7"/>
    </row>
    <row r="7" spans="2:13" x14ac:dyDescent="0.25">
      <c r="C7" s="4"/>
    </row>
    <row r="8" spans="2:13" x14ac:dyDescent="0.25">
      <c r="C8" s="4" t="s">
        <v>5</v>
      </c>
      <c r="D8" s="10">
        <f>D2-D5</f>
        <v>87</v>
      </c>
      <c r="E8" s="5" t="s">
        <v>3</v>
      </c>
      <c r="K8" s="4" t="s">
        <v>5</v>
      </c>
      <c r="L8" s="10">
        <f>(L2-L5)*1000</f>
        <v>28000</v>
      </c>
      <c r="M8" s="5" t="s">
        <v>6</v>
      </c>
    </row>
    <row r="9" spans="2:13" x14ac:dyDescent="0.25">
      <c r="C9" s="6" t="s">
        <v>11</v>
      </c>
      <c r="D9" s="11"/>
      <c r="E9" s="7"/>
      <c r="K9" s="6" t="s">
        <v>11</v>
      </c>
      <c r="L9" s="11"/>
      <c r="M9" s="7"/>
    </row>
    <row r="10" spans="2:13" x14ac:dyDescent="0.25">
      <c r="D10" s="12"/>
      <c r="L10" s="12"/>
    </row>
    <row r="11" spans="2:13" ht="15.6" x14ac:dyDescent="0.3">
      <c r="B11" s="1" t="s">
        <v>17</v>
      </c>
      <c r="C11" s="13"/>
      <c r="D11" s="12"/>
      <c r="E11" s="14" t="s">
        <v>7</v>
      </c>
      <c r="F11" s="15">
        <f>L8/D8</f>
        <v>321.83908045977012</v>
      </c>
      <c r="G11" s="16" t="s">
        <v>8</v>
      </c>
      <c r="H11" s="15"/>
      <c r="I11" s="16"/>
      <c r="J11" s="13"/>
      <c r="K11" s="13"/>
      <c r="L11" s="12"/>
    </row>
    <row r="12" spans="2:13" ht="15" customHeight="1" x14ac:dyDescent="0.25"/>
    <row r="13" spans="2:13" ht="15" customHeight="1" x14ac:dyDescent="0.25">
      <c r="C13" s="4" t="s">
        <v>19</v>
      </c>
      <c r="D13" s="8">
        <f>D2</f>
        <v>176</v>
      </c>
      <c r="E13" s="8" t="s">
        <v>9</v>
      </c>
      <c r="F13" s="17">
        <f>F11</f>
        <v>321.83908045977012</v>
      </c>
      <c r="G13" s="18" t="s">
        <v>10</v>
      </c>
      <c r="H13" s="18" t="str">
        <f>TEXT(D13*F13/1000,"0,0")&amp;" mA"</f>
        <v>56,6 mA</v>
      </c>
      <c r="I13" s="8"/>
      <c r="J13" s="19" t="s">
        <v>18</v>
      </c>
      <c r="K13" s="20">
        <f>L2-(D13*F13/1000)</f>
        <v>3.3563218390804579</v>
      </c>
      <c r="L13" s="8" t="str">
        <f>"("&amp;L2&amp;" mA)"</f>
        <v>(60 mA)</v>
      </c>
    </row>
    <row r="14" spans="2:13" ht="15" customHeight="1" x14ac:dyDescent="0.25">
      <c r="D14" s="8">
        <f>D5</f>
        <v>89</v>
      </c>
      <c r="E14" s="8" t="s">
        <v>9</v>
      </c>
      <c r="F14" s="17">
        <f>F13</f>
        <v>321.83908045977012</v>
      </c>
      <c r="G14" s="18" t="s">
        <v>10</v>
      </c>
      <c r="H14" s="18" t="str">
        <f>TEXT(F14*D14/1000,"0,0")&amp;" mA"</f>
        <v>28,6 mA</v>
      </c>
      <c r="I14" s="8"/>
      <c r="J14" s="19" t="s">
        <v>18</v>
      </c>
      <c r="K14" s="18">
        <f>L5-(F14*D14/1000)</f>
        <v>3.3563218390804614</v>
      </c>
      <c r="L14" s="8" t="str">
        <f>"("&amp;L5&amp;" mA)"</f>
        <v>(32 mA)</v>
      </c>
    </row>
    <row r="15" spans="2:13" ht="15" customHeight="1" x14ac:dyDescent="0.25">
      <c r="F15" s="21"/>
      <c r="G15" s="21"/>
      <c r="H15" s="21"/>
      <c r="I15" s="21"/>
      <c r="J15" s="21"/>
      <c r="K15" s="21"/>
    </row>
    <row r="16" spans="2:13" ht="15" customHeight="1" x14ac:dyDescent="0.3">
      <c r="B16" s="1" t="s">
        <v>17</v>
      </c>
      <c r="C16" s="22"/>
      <c r="D16" s="12"/>
      <c r="E16" s="23"/>
      <c r="F16" s="24"/>
      <c r="G16" s="2"/>
      <c r="H16" s="24"/>
      <c r="I16" s="24"/>
      <c r="J16" s="14" t="s">
        <v>20</v>
      </c>
      <c r="K16" s="25">
        <f>K14</f>
        <v>3.3563218390804614</v>
      </c>
      <c r="L16" s="26" t="s">
        <v>4</v>
      </c>
    </row>
    <row r="17" spans="2:13" x14ac:dyDescent="0.25">
      <c r="K17" s="27"/>
    </row>
    <row r="20" spans="2:13" s="29" customFormat="1" ht="30" x14ac:dyDescent="0.5">
      <c r="B20" s="28" t="s">
        <v>15</v>
      </c>
      <c r="D20" s="30"/>
      <c r="E20" s="31"/>
      <c r="L20" s="30"/>
      <c r="M20" s="31"/>
    </row>
    <row r="21" spans="2:13" s="29" customFormat="1" ht="30" x14ac:dyDescent="0.5">
      <c r="B21" s="28" t="s">
        <v>16</v>
      </c>
      <c r="D21" s="30"/>
      <c r="E21" s="31"/>
      <c r="L21" s="30"/>
      <c r="M21" s="31"/>
    </row>
  </sheetData>
  <sheetProtection sheet="1" objects="1" scenarios="1"/>
  <mergeCells count="12">
    <mergeCell ref="D8:D9"/>
    <mergeCell ref="E8:E9"/>
    <mergeCell ref="L8:L9"/>
    <mergeCell ref="M8:M9"/>
    <mergeCell ref="D2:D3"/>
    <mergeCell ref="E2:E3"/>
    <mergeCell ref="L2:L3"/>
    <mergeCell ref="M2:M3"/>
    <mergeCell ref="L5:L6"/>
    <mergeCell ref="M5:M6"/>
    <mergeCell ref="D5:D6"/>
    <mergeCell ref="E5:E6"/>
  </mergeCells>
  <conditionalFormatting sqref="N13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Lonz</dc:creator>
  <cp:lastModifiedBy>Christoph Hohmann</cp:lastModifiedBy>
  <dcterms:created xsi:type="dcterms:W3CDTF">2012-10-29T10:18:11Z</dcterms:created>
  <dcterms:modified xsi:type="dcterms:W3CDTF">2017-09-26T09:47:59Z</dcterms:modified>
</cp:coreProperties>
</file>